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4240" windowHeight="12090"/>
  </bookViews>
  <sheets>
    <sheet name="Лист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5" i="1"/>
  <c r="F75"/>
  <c r="D75"/>
  <c r="C77"/>
  <c r="C96" l="1"/>
  <c r="C97"/>
  <c r="C95"/>
  <c r="D95"/>
  <c r="D59" l="1"/>
  <c r="D93"/>
  <c r="D91"/>
  <c r="E86"/>
  <c r="F86"/>
  <c r="D86"/>
  <c r="E84"/>
  <c r="E83" s="1"/>
  <c r="E82" s="1"/>
  <c r="F84"/>
  <c r="F83" s="1"/>
  <c r="F82" s="1"/>
  <c r="D84"/>
  <c r="D83" s="1"/>
  <c r="D82" s="1"/>
  <c r="E80"/>
  <c r="E74" s="1"/>
  <c r="F80"/>
  <c r="D80"/>
  <c r="D74"/>
  <c r="F74"/>
  <c r="E71"/>
  <c r="E70" s="1"/>
  <c r="F71"/>
  <c r="D71"/>
  <c r="D70" s="1"/>
  <c r="F70"/>
  <c r="E66"/>
  <c r="F66"/>
  <c r="D66"/>
  <c r="D58" s="1"/>
  <c r="E64"/>
  <c r="F64"/>
  <c r="D64"/>
  <c r="E59"/>
  <c r="E58" s="1"/>
  <c r="F59"/>
  <c r="F58" s="1"/>
  <c r="E55"/>
  <c r="E54" s="1"/>
  <c r="F55"/>
  <c r="F54" s="1"/>
  <c r="D55"/>
  <c r="D54" s="1"/>
  <c r="E49"/>
  <c r="E48" s="1"/>
  <c r="F49"/>
  <c r="F48"/>
  <c r="E44"/>
  <c r="F44"/>
  <c r="E42"/>
  <c r="F42"/>
  <c r="E32"/>
  <c r="E31" s="1"/>
  <c r="F32"/>
  <c r="F31"/>
  <c r="E28"/>
  <c r="F28"/>
  <c r="E26"/>
  <c r="F26"/>
  <c r="F25" s="1"/>
  <c r="E25"/>
  <c r="E23"/>
  <c r="F23"/>
  <c r="E20"/>
  <c r="E19" s="1"/>
  <c r="F20"/>
  <c r="F19"/>
  <c r="E14"/>
  <c r="F14"/>
  <c r="D49"/>
  <c r="D48" s="1"/>
  <c r="D44"/>
  <c r="D42"/>
  <c r="D32"/>
  <c r="D28"/>
  <c r="D26"/>
  <c r="D25" s="1"/>
  <c r="D23"/>
  <c r="D20"/>
  <c r="D14"/>
  <c r="D13" s="1"/>
  <c r="E13"/>
  <c r="E12" s="1"/>
  <c r="F13"/>
  <c r="F12" s="1"/>
  <c r="D19" l="1"/>
  <c r="E53"/>
  <c r="E88" s="1"/>
  <c r="E99" s="1"/>
  <c r="D31"/>
  <c r="F53"/>
  <c r="F88" s="1"/>
  <c r="F99" s="1"/>
  <c r="D90"/>
  <c r="D89" s="1"/>
  <c r="D53"/>
  <c r="C80"/>
  <c r="C81"/>
  <c r="C79"/>
  <c r="D12" l="1"/>
  <c r="C12" s="1"/>
  <c r="C98"/>
  <c r="C94"/>
  <c r="C93"/>
  <c r="C92"/>
  <c r="C91"/>
  <c r="C90"/>
  <c r="C89"/>
  <c r="C87"/>
  <c r="C86"/>
  <c r="C85"/>
  <c r="C84"/>
  <c r="C83"/>
  <c r="C82"/>
  <c r="C78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D88" l="1"/>
  <c r="D99" s="1"/>
  <c r="C99" s="1"/>
  <c r="C88" l="1"/>
</calcChain>
</file>

<file path=xl/sharedStrings.xml><?xml version="1.0" encoding="utf-8"?>
<sst xmlns="http://schemas.openxmlformats.org/spreadsheetml/2006/main" count="104" uniqueCount="101">
  <si>
    <t>Додаток 1</t>
  </si>
  <si>
    <t>25518000000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</si>
  <si>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</si>
  <si>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</si>
  <si>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</si>
  <si>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</si>
  <si>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</si>
  <si>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</si>
  <si>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</si>
  <si>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</si>
  <si>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</si>
  <si>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</si>
  <si>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</si>
  <si>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</si>
  <si>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</si>
  <si>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</si>
  <si>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</si>
  <si>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</si>
  <si>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</si>
  <si>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</si>
  <si>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</si>
  <si>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</si>
  <si>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</si>
  <si>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</si>
  <si>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</si>
  <si>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</si>
  <si>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</si>
  <si>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</si>
  <si>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</si>
  <si>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</si>
  <si>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</si>
  <si>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</si>
  <si>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</si>
  <si>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</si>
  <si>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</si>
  <si>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</si>
  <si>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фізичних осіб </t>
  </si>
  <si>
    <t>Туристичний збір </t>
  </si>
  <si>
    <t>Туристичний збір, сплачений юридичними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</si>
  <si>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</si>
  <si>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</si>
  <si>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</si>
  <si>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</si>
  <si>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</si>
  <si>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</si>
  <si>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</si>
  <si>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</si>
  <si>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</si>
  <si>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</si>
  <si>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</si>
  <si>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</si>
  <si>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</si>
  <si>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</si>
  <si>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</si>
  <si>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</si>
  <si>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</si>
  <si>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</si>
  <si>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</si>
  <si>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</si>
  <si>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</si>
  <si>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</si>
  <si>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</si>
  <si>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</si>
  <si>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</si>
  <si>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 </t>
  </si>
  <si>
    <t>Інші неподаткові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</si>
  <si>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</si>
  <si>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</si>
  <si>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</si>
  <si>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</si>
  <si>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</si>
  <si>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</si>
  <si>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</si>
  <si>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</si>
  <si>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</si>
  <si>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</si>
  <si>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</si>
  <si>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</si>
  <si>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</si>
  <si>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</si>
  <si>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</si>
  <si>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</si>
  <si>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</si>
  <si>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</si>
  <si>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Субвенції з місцевих бюджетів іншим місцевим бюджетам</t>
  </si>
  <si>
    <t>Інші субвенції з місцевого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</si>
  <si>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</si>
  <si>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Разом доходів</t>
  </si>
  <si>
    <t>X</t>
  </si>
  <si>
    <t>Доходи селищного  бюджету на 2021 рік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</si>
  <si>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</si>
  <si>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</si>
  <si>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Місцеві податки та збори, що сплачуються (перераховуються) згідно з Податковим кодексом України</t>
  </si>
  <si>
    <t>Надходження бюджетних установ від реалізації в установленому порядку майна (крім нерухомого майна) </t>
  </si>
  <si>
    <t>Інші джерела власних надходжень бюджетних установ  </t>
  </si>
  <si>
    <t>Благодійні внески, гранти та дарунки 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</si>
  <si>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деражвного бюджету</t>
  </si>
  <si>
    <t>Надходження  бюджетних установ від додаткової (господарської) діяльності</t>
  </si>
  <si>
    <t>до рішення виконавчого комітету Козелецької селищної ради від 25 травня 2021 року                    № 177-12/VIII</t>
  </si>
  <si>
    <t>Керуючий справами (секретар) виконавчого комітету                                                             Л.О.Набільська</t>
  </si>
  <si>
    <t>ё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</si>
</sst>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Arial Cyr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6" fillId="0" borderId="0"/>
  </cellStyleXfs>
  <cellXfs count="31">
    <xf numFmtId="0" fontId="0" fillId="0" borderId="0" xfId="0"/>
    <xf numFmtId="0" fontId="1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5" fillId="0" borderId="1" xfId="1" applyFont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4" fontId="7" fillId="2" borderId="1" xfId="0" applyNumberFormat="1" applyFont="1" applyFill="1" applyBorder="1" applyAlignment="1">
      <alignment vertical="center"/>
    </xf>
    <xf numFmtId="4" fontId="7" fillId="0" borderId="1" xfId="0" applyNumberFormat="1" applyFont="1" applyBorder="1" applyAlignment="1">
      <alignment vertical="center"/>
    </xf>
    <xf numFmtId="0" fontId="8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4" fontId="8" fillId="2" borderId="1" xfId="0" applyNumberFormat="1" applyFont="1" applyFill="1" applyBorder="1" applyAlignment="1">
      <alignment vertical="center"/>
    </xf>
    <xf numFmtId="4" fontId="8" fillId="0" borderId="1" xfId="0" applyNumberFormat="1" applyFont="1" applyBorder="1" applyAlignment="1">
      <alignment vertical="center"/>
    </xf>
    <xf numFmtId="4" fontId="7" fillId="3" borderId="1" xfId="0" applyNumberFormat="1" applyFont="1" applyFill="1" applyBorder="1" applyAlignment="1">
      <alignment vertical="center"/>
    </xf>
    <xf numFmtId="4" fontId="9" fillId="0" borderId="1" xfId="0" applyNumberFormat="1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11" fillId="0" borderId="1" xfId="1" applyFont="1" applyBorder="1"/>
    <xf numFmtId="0" fontId="5" fillId="0" borderId="1" xfId="1" applyFont="1" applyBorder="1"/>
    <xf numFmtId="4" fontId="8" fillId="3" borderId="1" xfId="0" applyNumberFormat="1" applyFont="1" applyFill="1" applyBorder="1" applyAlignment="1">
      <alignment vertical="center"/>
    </xf>
    <xf numFmtId="0" fontId="7" fillId="2" borderId="1" xfId="0" applyFont="1" applyFill="1" applyBorder="1" applyAlignment="1">
      <alignment vertical="center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left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01"/>
  <sheetViews>
    <sheetView tabSelected="1" topLeftCell="A4" workbookViewId="0">
      <selection activeCell="L15" sqref="L15"/>
    </sheetView>
  </sheetViews>
  <sheetFormatPr defaultRowHeight="15"/>
  <cols>
    <col min="1" max="1" width="11.28515625" customWidth="1"/>
    <col min="2" max="2" width="45.140625" customWidth="1"/>
    <col min="3" max="3" width="15" customWidth="1"/>
    <col min="4" max="4" width="15.140625" customWidth="1"/>
    <col min="5" max="5" width="14.140625" customWidth="1"/>
    <col min="6" max="6" width="14.7109375" customWidth="1"/>
  </cols>
  <sheetData>
    <row r="1" spans="1:12" ht="19.5" customHeight="1">
      <c r="D1" s="10" t="s">
        <v>0</v>
      </c>
      <c r="E1" s="10"/>
      <c r="F1" s="10"/>
    </row>
    <row r="2" spans="1:12" ht="45" customHeight="1">
      <c r="D2" s="9" t="s">
        <v>98</v>
      </c>
      <c r="E2" s="9"/>
      <c r="F2" s="9"/>
    </row>
    <row r="5" spans="1:12" ht="25.5" customHeight="1">
      <c r="A5" s="11" t="s">
        <v>89</v>
      </c>
      <c r="B5" s="12"/>
      <c r="C5" s="12"/>
      <c r="D5" s="12"/>
      <c r="E5" s="12"/>
      <c r="F5" s="12"/>
    </row>
    <row r="6" spans="1:12">
      <c r="A6" s="1" t="s">
        <v>1</v>
      </c>
    </row>
    <row r="7" spans="1:12">
      <c r="A7" t="s">
        <v>2</v>
      </c>
      <c r="F7" s="2" t="s">
        <v>3</v>
      </c>
    </row>
    <row r="8" spans="1:12" ht="15" customHeight="1">
      <c r="A8" s="6" t="s">
        <v>4</v>
      </c>
      <c r="B8" s="6" t="s">
        <v>5</v>
      </c>
      <c r="C8" s="7" t="s">
        <v>6</v>
      </c>
      <c r="D8" s="6" t="s">
        <v>7</v>
      </c>
      <c r="E8" s="6" t="s">
        <v>8</v>
      </c>
      <c r="F8" s="6"/>
    </row>
    <row r="9" spans="1:12" ht="15" customHeight="1">
      <c r="A9" s="6"/>
      <c r="B9" s="6"/>
      <c r="C9" s="6"/>
      <c r="D9" s="6"/>
      <c r="E9" s="6" t="s">
        <v>9</v>
      </c>
      <c r="F9" s="8" t="s">
        <v>10</v>
      </c>
    </row>
    <row r="10" spans="1:12">
      <c r="A10" s="6"/>
      <c r="B10" s="6"/>
      <c r="C10" s="6"/>
      <c r="D10" s="6"/>
      <c r="E10" s="6"/>
      <c r="F10" s="6"/>
    </row>
    <row r="11" spans="1:12">
      <c r="A11" s="3">
        <v>1</v>
      </c>
      <c r="B11" s="3">
        <v>2</v>
      </c>
      <c r="C11" s="4">
        <v>3</v>
      </c>
      <c r="D11" s="3">
        <v>4</v>
      </c>
      <c r="E11" s="3">
        <v>5</v>
      </c>
      <c r="F11" s="3">
        <v>6</v>
      </c>
    </row>
    <row r="12" spans="1:12" ht="15.75">
      <c r="A12" s="13">
        <v>10000000</v>
      </c>
      <c r="B12" s="14" t="s">
        <v>11</v>
      </c>
      <c r="C12" s="15">
        <f>D12+E12</f>
        <v>92466400</v>
      </c>
      <c r="D12" s="16">
        <f>D13+D19+D25+D31+D48</f>
        <v>92390800</v>
      </c>
      <c r="E12" s="16">
        <f t="shared" ref="E12:F12" si="0">E13+E19+E25+E31+E48</f>
        <v>75600</v>
      </c>
      <c r="F12" s="16">
        <f t="shared" si="0"/>
        <v>0</v>
      </c>
    </row>
    <row r="13" spans="1:12" ht="47.25">
      <c r="A13" s="13">
        <v>11000000</v>
      </c>
      <c r="B13" s="14" t="s">
        <v>12</v>
      </c>
      <c r="C13" s="15">
        <f t="shared" ref="C13:C43" si="1">D13+E13</f>
        <v>53070000</v>
      </c>
      <c r="D13" s="16">
        <f>D14</f>
        <v>53070000</v>
      </c>
      <c r="E13" s="16">
        <f t="shared" ref="E13:F13" si="2">E14</f>
        <v>0</v>
      </c>
      <c r="F13" s="16">
        <f t="shared" si="2"/>
        <v>0</v>
      </c>
    </row>
    <row r="14" spans="1:12" ht="15.75">
      <c r="A14" s="13">
        <v>11010000</v>
      </c>
      <c r="B14" s="14" t="s">
        <v>13</v>
      </c>
      <c r="C14" s="15">
        <f t="shared" si="1"/>
        <v>53070000</v>
      </c>
      <c r="D14" s="16">
        <f>D15+D16+D17+D18</f>
        <v>53070000</v>
      </c>
      <c r="E14" s="16">
        <f t="shared" ref="E14:F14" si="3">E15+E16+E17+E18</f>
        <v>0</v>
      </c>
      <c r="F14" s="16">
        <f t="shared" si="3"/>
        <v>0</v>
      </c>
    </row>
    <row r="15" spans="1:12" ht="63">
      <c r="A15" s="17">
        <v>11010100</v>
      </c>
      <c r="B15" s="18" t="s">
        <v>14</v>
      </c>
      <c r="C15" s="19">
        <f t="shared" si="1"/>
        <v>43000000</v>
      </c>
      <c r="D15" s="20">
        <v>43000000</v>
      </c>
      <c r="E15" s="20">
        <v>0</v>
      </c>
      <c r="F15" s="20">
        <v>0</v>
      </c>
      <c r="L15" t="s">
        <v>100</v>
      </c>
    </row>
    <row r="16" spans="1:12" ht="94.5">
      <c r="A16" s="17">
        <v>11010200</v>
      </c>
      <c r="B16" s="18" t="s">
        <v>15</v>
      </c>
      <c r="C16" s="19">
        <f t="shared" si="1"/>
        <v>2700000</v>
      </c>
      <c r="D16" s="20">
        <v>2700000</v>
      </c>
      <c r="E16" s="20">
        <v>0</v>
      </c>
      <c r="F16" s="20">
        <v>0</v>
      </c>
    </row>
    <row r="17" spans="1:6" ht="63">
      <c r="A17" s="17">
        <v>11010400</v>
      </c>
      <c r="B17" s="18" t="s">
        <v>16</v>
      </c>
      <c r="C17" s="19">
        <f t="shared" si="1"/>
        <v>6750000</v>
      </c>
      <c r="D17" s="20">
        <v>6750000</v>
      </c>
      <c r="E17" s="20">
        <v>0</v>
      </c>
      <c r="F17" s="20">
        <v>0</v>
      </c>
    </row>
    <row r="18" spans="1:6" ht="47.25">
      <c r="A18" s="17">
        <v>11010500</v>
      </c>
      <c r="B18" s="18" t="s">
        <v>17</v>
      </c>
      <c r="C18" s="19">
        <f t="shared" si="1"/>
        <v>620000</v>
      </c>
      <c r="D18" s="20">
        <v>620000</v>
      </c>
      <c r="E18" s="20">
        <v>0</v>
      </c>
      <c r="F18" s="20">
        <v>0</v>
      </c>
    </row>
    <row r="19" spans="1:6" ht="31.5">
      <c r="A19" s="13">
        <v>13000000</v>
      </c>
      <c r="B19" s="14" t="s">
        <v>18</v>
      </c>
      <c r="C19" s="15">
        <f t="shared" si="1"/>
        <v>666500</v>
      </c>
      <c r="D19" s="16">
        <f>D20+D23</f>
        <v>666500</v>
      </c>
      <c r="E19" s="16">
        <f t="shared" ref="E19:F19" si="4">E20+E23</f>
        <v>0</v>
      </c>
      <c r="F19" s="16">
        <f t="shared" si="4"/>
        <v>0</v>
      </c>
    </row>
    <row r="20" spans="1:6" ht="31.5">
      <c r="A20" s="13">
        <v>13010000</v>
      </c>
      <c r="B20" s="14" t="s">
        <v>19</v>
      </c>
      <c r="C20" s="15">
        <f t="shared" si="1"/>
        <v>659700</v>
      </c>
      <c r="D20" s="16">
        <f>D21+D22</f>
        <v>659700</v>
      </c>
      <c r="E20" s="16">
        <f t="shared" ref="E20:F20" si="5">E21+E22</f>
        <v>0</v>
      </c>
      <c r="F20" s="16">
        <f t="shared" si="5"/>
        <v>0</v>
      </c>
    </row>
    <row r="21" spans="1:6" ht="63">
      <c r="A21" s="17">
        <v>13010100</v>
      </c>
      <c r="B21" s="18" t="s">
        <v>20</v>
      </c>
      <c r="C21" s="19">
        <f t="shared" si="1"/>
        <v>500000</v>
      </c>
      <c r="D21" s="20">
        <v>500000</v>
      </c>
      <c r="E21" s="20">
        <v>0</v>
      </c>
      <c r="F21" s="20">
        <v>0</v>
      </c>
    </row>
    <row r="22" spans="1:6" ht="78.75">
      <c r="A22" s="17">
        <v>13010200</v>
      </c>
      <c r="B22" s="18" t="s">
        <v>21</v>
      </c>
      <c r="C22" s="19">
        <f t="shared" si="1"/>
        <v>159700</v>
      </c>
      <c r="D22" s="20">
        <v>159700</v>
      </c>
      <c r="E22" s="20">
        <v>0</v>
      </c>
      <c r="F22" s="20">
        <v>0</v>
      </c>
    </row>
    <row r="23" spans="1:6" ht="31.5">
      <c r="A23" s="13">
        <v>13030000</v>
      </c>
      <c r="B23" s="14" t="s">
        <v>90</v>
      </c>
      <c r="C23" s="15">
        <f t="shared" si="1"/>
        <v>6800</v>
      </c>
      <c r="D23" s="16">
        <f>D24</f>
        <v>6800</v>
      </c>
      <c r="E23" s="16">
        <f t="shared" ref="E23:F23" si="6">E24</f>
        <v>0</v>
      </c>
      <c r="F23" s="16">
        <f t="shared" si="6"/>
        <v>0</v>
      </c>
    </row>
    <row r="24" spans="1:6" ht="47.25">
      <c r="A24" s="17">
        <v>13030100</v>
      </c>
      <c r="B24" s="18" t="s">
        <v>91</v>
      </c>
      <c r="C24" s="19">
        <f t="shared" si="1"/>
        <v>6800</v>
      </c>
      <c r="D24" s="20">
        <v>6800</v>
      </c>
      <c r="E24" s="20">
        <v>0</v>
      </c>
      <c r="F24" s="20">
        <v>0</v>
      </c>
    </row>
    <row r="25" spans="1:6" ht="15.75">
      <c r="A25" s="13">
        <v>14000000</v>
      </c>
      <c r="B25" s="14" t="s">
        <v>22</v>
      </c>
      <c r="C25" s="15">
        <f t="shared" si="1"/>
        <v>9846200</v>
      </c>
      <c r="D25" s="16">
        <f>D26+D28+D30</f>
        <v>9846200</v>
      </c>
      <c r="E25" s="16">
        <f t="shared" ref="E25:F25" si="7">E26+E28+E30</f>
        <v>0</v>
      </c>
      <c r="F25" s="16">
        <f t="shared" si="7"/>
        <v>0</v>
      </c>
    </row>
    <row r="26" spans="1:6" ht="31.5">
      <c r="A26" s="13">
        <v>14020000</v>
      </c>
      <c r="B26" s="14" t="s">
        <v>23</v>
      </c>
      <c r="C26" s="15">
        <f t="shared" si="1"/>
        <v>1604000</v>
      </c>
      <c r="D26" s="16">
        <f>D27</f>
        <v>1604000</v>
      </c>
      <c r="E26" s="16">
        <f t="shared" ref="E26:F26" si="8">E27</f>
        <v>0</v>
      </c>
      <c r="F26" s="16">
        <f t="shared" si="8"/>
        <v>0</v>
      </c>
    </row>
    <row r="27" spans="1:6" ht="15.75">
      <c r="A27" s="17">
        <v>14021900</v>
      </c>
      <c r="B27" s="18" t="s">
        <v>24</v>
      </c>
      <c r="C27" s="19">
        <f t="shared" si="1"/>
        <v>1604000</v>
      </c>
      <c r="D27" s="20">
        <v>1604000</v>
      </c>
      <c r="E27" s="20">
        <v>0</v>
      </c>
      <c r="F27" s="20">
        <v>0</v>
      </c>
    </row>
    <row r="28" spans="1:6" ht="47.25">
      <c r="A28" s="13">
        <v>14030000</v>
      </c>
      <c r="B28" s="14" t="s">
        <v>25</v>
      </c>
      <c r="C28" s="15">
        <f t="shared" si="1"/>
        <v>5765000</v>
      </c>
      <c r="D28" s="16">
        <f>D29</f>
        <v>5765000</v>
      </c>
      <c r="E28" s="16">
        <f t="shared" ref="E28:F28" si="9">E29</f>
        <v>0</v>
      </c>
      <c r="F28" s="16">
        <f t="shared" si="9"/>
        <v>0</v>
      </c>
    </row>
    <row r="29" spans="1:6" ht="15.75">
      <c r="A29" s="17">
        <v>14031900</v>
      </c>
      <c r="B29" s="18" t="s">
        <v>24</v>
      </c>
      <c r="C29" s="19">
        <f t="shared" si="1"/>
        <v>5765000</v>
      </c>
      <c r="D29" s="20">
        <v>5765000</v>
      </c>
      <c r="E29" s="20">
        <v>0</v>
      </c>
      <c r="F29" s="20">
        <v>0</v>
      </c>
    </row>
    <row r="30" spans="1:6" ht="47.25">
      <c r="A30" s="17">
        <v>14040000</v>
      </c>
      <c r="B30" s="18" t="s">
        <v>26</v>
      </c>
      <c r="C30" s="19">
        <f t="shared" si="1"/>
        <v>2477200</v>
      </c>
      <c r="D30" s="20">
        <v>2477200</v>
      </c>
      <c r="E30" s="20">
        <v>0</v>
      </c>
      <c r="F30" s="20">
        <v>0</v>
      </c>
    </row>
    <row r="31" spans="1:6" ht="47.25">
      <c r="A31" s="13">
        <v>18000000</v>
      </c>
      <c r="B31" s="14" t="s">
        <v>92</v>
      </c>
      <c r="C31" s="15">
        <f t="shared" si="1"/>
        <v>28808100</v>
      </c>
      <c r="D31" s="16">
        <f>D32+D42+D44</f>
        <v>28808100</v>
      </c>
      <c r="E31" s="16">
        <f t="shared" ref="E31:F31" si="10">E32+E42+E44</f>
        <v>0</v>
      </c>
      <c r="F31" s="16">
        <f t="shared" si="10"/>
        <v>0</v>
      </c>
    </row>
    <row r="32" spans="1:6" ht="15.75">
      <c r="A32" s="13">
        <v>18010000</v>
      </c>
      <c r="B32" s="14" t="s">
        <v>27</v>
      </c>
      <c r="C32" s="15">
        <f t="shared" si="1"/>
        <v>14979600</v>
      </c>
      <c r="D32" s="16">
        <f>D33+D34+D35+D36+D37+D38+D39+D40+D41</f>
        <v>14979600</v>
      </c>
      <c r="E32" s="16">
        <f t="shared" ref="E32:F32" si="11">E33+E34+E35+E36+E37+E38+E39+E40+E41</f>
        <v>0</v>
      </c>
      <c r="F32" s="16">
        <f t="shared" si="11"/>
        <v>0</v>
      </c>
    </row>
    <row r="33" spans="1:6" ht="63">
      <c r="A33" s="17">
        <v>18010100</v>
      </c>
      <c r="B33" s="18" t="s">
        <v>28</v>
      </c>
      <c r="C33" s="19">
        <f t="shared" si="1"/>
        <v>16600</v>
      </c>
      <c r="D33" s="20">
        <v>16600</v>
      </c>
      <c r="E33" s="20">
        <v>0</v>
      </c>
      <c r="F33" s="20">
        <v>0</v>
      </c>
    </row>
    <row r="34" spans="1:6" ht="63">
      <c r="A34" s="17">
        <v>18010200</v>
      </c>
      <c r="B34" s="18" t="s">
        <v>29</v>
      </c>
      <c r="C34" s="19">
        <f t="shared" si="1"/>
        <v>340000</v>
      </c>
      <c r="D34" s="20">
        <v>340000</v>
      </c>
      <c r="E34" s="20">
        <v>0</v>
      </c>
      <c r="F34" s="20">
        <v>0</v>
      </c>
    </row>
    <row r="35" spans="1:6" ht="63">
      <c r="A35" s="17">
        <v>18010300</v>
      </c>
      <c r="B35" s="18" t="s">
        <v>30</v>
      </c>
      <c r="C35" s="19">
        <f t="shared" si="1"/>
        <v>1000000</v>
      </c>
      <c r="D35" s="20">
        <v>1000000</v>
      </c>
      <c r="E35" s="20">
        <v>0</v>
      </c>
      <c r="F35" s="20">
        <v>0</v>
      </c>
    </row>
    <row r="36" spans="1:6" ht="63">
      <c r="A36" s="17">
        <v>18010400</v>
      </c>
      <c r="B36" s="18" t="s">
        <v>31</v>
      </c>
      <c r="C36" s="19">
        <f t="shared" si="1"/>
        <v>1488000</v>
      </c>
      <c r="D36" s="20">
        <v>1488000</v>
      </c>
      <c r="E36" s="20">
        <v>0</v>
      </c>
      <c r="F36" s="20">
        <v>0</v>
      </c>
    </row>
    <row r="37" spans="1:6" ht="15.75">
      <c r="A37" s="17">
        <v>18010500</v>
      </c>
      <c r="B37" s="18" t="s">
        <v>32</v>
      </c>
      <c r="C37" s="19">
        <f t="shared" si="1"/>
        <v>1200000</v>
      </c>
      <c r="D37" s="20">
        <v>1200000</v>
      </c>
      <c r="E37" s="20">
        <v>0</v>
      </c>
      <c r="F37" s="20">
        <v>0</v>
      </c>
    </row>
    <row r="38" spans="1:6" ht="15.75">
      <c r="A38" s="17">
        <v>18010600</v>
      </c>
      <c r="B38" s="18" t="s">
        <v>33</v>
      </c>
      <c r="C38" s="19">
        <f t="shared" si="1"/>
        <v>5500000</v>
      </c>
      <c r="D38" s="20">
        <v>5500000</v>
      </c>
      <c r="E38" s="20">
        <v>0</v>
      </c>
      <c r="F38" s="20">
        <v>0</v>
      </c>
    </row>
    <row r="39" spans="1:6" ht="15.75">
      <c r="A39" s="17">
        <v>18010700</v>
      </c>
      <c r="B39" s="18" t="s">
        <v>34</v>
      </c>
      <c r="C39" s="19">
        <f t="shared" si="1"/>
        <v>500000</v>
      </c>
      <c r="D39" s="20">
        <v>500000</v>
      </c>
      <c r="E39" s="20">
        <v>0</v>
      </c>
      <c r="F39" s="20">
        <v>0</v>
      </c>
    </row>
    <row r="40" spans="1:6" ht="15.75">
      <c r="A40" s="17">
        <v>18010900</v>
      </c>
      <c r="B40" s="18" t="s">
        <v>35</v>
      </c>
      <c r="C40" s="19">
        <f t="shared" si="1"/>
        <v>4910000</v>
      </c>
      <c r="D40" s="20">
        <v>4910000</v>
      </c>
      <c r="E40" s="20">
        <v>0</v>
      </c>
      <c r="F40" s="20">
        <v>0</v>
      </c>
    </row>
    <row r="41" spans="1:6" ht="15.75">
      <c r="A41" s="17">
        <v>18011000</v>
      </c>
      <c r="B41" s="18" t="s">
        <v>36</v>
      </c>
      <c r="C41" s="19">
        <f t="shared" si="1"/>
        <v>25000</v>
      </c>
      <c r="D41" s="20">
        <v>25000</v>
      </c>
      <c r="E41" s="20">
        <v>0</v>
      </c>
      <c r="F41" s="20">
        <v>0</v>
      </c>
    </row>
    <row r="42" spans="1:6" ht="15.75">
      <c r="A42" s="13">
        <v>18030000</v>
      </c>
      <c r="B42" s="14" t="s">
        <v>37</v>
      </c>
      <c r="C42" s="15">
        <f t="shared" si="1"/>
        <v>9200</v>
      </c>
      <c r="D42" s="16">
        <f>D43</f>
        <v>9200</v>
      </c>
      <c r="E42" s="16">
        <f t="shared" ref="E42:F42" si="12">E43</f>
        <v>0</v>
      </c>
      <c r="F42" s="16">
        <f t="shared" si="12"/>
        <v>0</v>
      </c>
    </row>
    <row r="43" spans="1:6" ht="31.5">
      <c r="A43" s="17">
        <v>18030100</v>
      </c>
      <c r="B43" s="18" t="s">
        <v>38</v>
      </c>
      <c r="C43" s="19">
        <f t="shared" si="1"/>
        <v>9200</v>
      </c>
      <c r="D43" s="20">
        <v>9200</v>
      </c>
      <c r="E43" s="20">
        <v>0</v>
      </c>
      <c r="F43" s="20">
        <v>0</v>
      </c>
    </row>
    <row r="44" spans="1:6" ht="15.75">
      <c r="A44" s="13">
        <v>18050000</v>
      </c>
      <c r="B44" s="14" t="s">
        <v>39</v>
      </c>
      <c r="C44" s="15">
        <f t="shared" ref="C44:C75" si="13">D44+E44</f>
        <v>13819300</v>
      </c>
      <c r="D44" s="16">
        <f>D45+D46+D47</f>
        <v>13819300</v>
      </c>
      <c r="E44" s="16">
        <f t="shared" ref="E44:F44" si="14">E45+E46+E47</f>
        <v>0</v>
      </c>
      <c r="F44" s="16">
        <f t="shared" si="14"/>
        <v>0</v>
      </c>
    </row>
    <row r="45" spans="1:6" ht="15.75">
      <c r="A45" s="17">
        <v>18050300</v>
      </c>
      <c r="B45" s="18" t="s">
        <v>40</v>
      </c>
      <c r="C45" s="19">
        <f t="shared" si="13"/>
        <v>1450000</v>
      </c>
      <c r="D45" s="20">
        <v>1450000</v>
      </c>
      <c r="E45" s="20">
        <v>0</v>
      </c>
      <c r="F45" s="20">
        <v>0</v>
      </c>
    </row>
    <row r="46" spans="1:6" ht="15.75">
      <c r="A46" s="17">
        <v>18050400</v>
      </c>
      <c r="B46" s="18" t="s">
        <v>41</v>
      </c>
      <c r="C46" s="19">
        <f t="shared" si="13"/>
        <v>9019300</v>
      </c>
      <c r="D46" s="20">
        <v>9019300</v>
      </c>
      <c r="E46" s="20">
        <v>0</v>
      </c>
      <c r="F46" s="20">
        <v>0</v>
      </c>
    </row>
    <row r="47" spans="1:6" ht="94.5">
      <c r="A47" s="17">
        <v>18050500</v>
      </c>
      <c r="B47" s="18" t="s">
        <v>42</v>
      </c>
      <c r="C47" s="19">
        <f t="shared" si="13"/>
        <v>3350000</v>
      </c>
      <c r="D47" s="20">
        <v>3350000</v>
      </c>
      <c r="E47" s="20">
        <v>0</v>
      </c>
      <c r="F47" s="20">
        <v>0</v>
      </c>
    </row>
    <row r="48" spans="1:6" ht="15.75">
      <c r="A48" s="13">
        <v>19000000</v>
      </c>
      <c r="B48" s="14" t="s">
        <v>43</v>
      </c>
      <c r="C48" s="15">
        <f t="shared" si="13"/>
        <v>75600</v>
      </c>
      <c r="D48" s="16">
        <f>D49</f>
        <v>0</v>
      </c>
      <c r="E48" s="16">
        <f t="shared" ref="E48:F48" si="15">E49</f>
        <v>75600</v>
      </c>
      <c r="F48" s="16">
        <f t="shared" si="15"/>
        <v>0</v>
      </c>
    </row>
    <row r="49" spans="1:6" ht="15.75">
      <c r="A49" s="13">
        <v>19010000</v>
      </c>
      <c r="B49" s="14" t="s">
        <v>44</v>
      </c>
      <c r="C49" s="15">
        <f t="shared" si="13"/>
        <v>75600</v>
      </c>
      <c r="D49" s="16">
        <f>D50+D51+D52</f>
        <v>0</v>
      </c>
      <c r="E49" s="16">
        <f t="shared" ref="E49:F49" si="16">E50+E51+E52</f>
        <v>75600</v>
      </c>
      <c r="F49" s="16">
        <f t="shared" si="16"/>
        <v>0</v>
      </c>
    </row>
    <row r="50" spans="1:6" ht="94.5">
      <c r="A50" s="17">
        <v>19010100</v>
      </c>
      <c r="B50" s="18" t="s">
        <v>45</v>
      </c>
      <c r="C50" s="19">
        <f t="shared" si="13"/>
        <v>39000</v>
      </c>
      <c r="D50" s="20">
        <v>0</v>
      </c>
      <c r="E50" s="20">
        <v>39000</v>
      </c>
      <c r="F50" s="20">
        <v>0</v>
      </c>
    </row>
    <row r="51" spans="1:6" ht="31.5">
      <c r="A51" s="17">
        <v>19010200</v>
      </c>
      <c r="B51" s="18" t="s">
        <v>46</v>
      </c>
      <c r="C51" s="19">
        <f t="shared" si="13"/>
        <v>800</v>
      </c>
      <c r="D51" s="20">
        <v>0</v>
      </c>
      <c r="E51" s="20">
        <v>800</v>
      </c>
      <c r="F51" s="20">
        <v>0</v>
      </c>
    </row>
    <row r="52" spans="1:6" ht="63">
      <c r="A52" s="17">
        <v>19010300</v>
      </c>
      <c r="B52" s="18" t="s">
        <v>47</v>
      </c>
      <c r="C52" s="19">
        <f t="shared" si="13"/>
        <v>35800</v>
      </c>
      <c r="D52" s="20">
        <v>0</v>
      </c>
      <c r="E52" s="20">
        <v>35800</v>
      </c>
      <c r="F52" s="20">
        <v>0</v>
      </c>
    </row>
    <row r="53" spans="1:6" ht="15.75">
      <c r="A53" s="13">
        <v>20000000</v>
      </c>
      <c r="B53" s="14" t="s">
        <v>48</v>
      </c>
      <c r="C53" s="15">
        <f t="shared" si="13"/>
        <v>4719013.1500000004</v>
      </c>
      <c r="D53" s="21">
        <f>D54+D58+D70+D74</f>
        <v>2114000</v>
      </c>
      <c r="E53" s="16">
        <f t="shared" ref="E53:F53" si="17">E54+E58+E70+E74</f>
        <v>2605013.1500000004</v>
      </c>
      <c r="F53" s="16">
        <f t="shared" si="17"/>
        <v>0</v>
      </c>
    </row>
    <row r="54" spans="1:6" ht="31.5">
      <c r="A54" s="13">
        <v>21000000</v>
      </c>
      <c r="B54" s="14" t="s">
        <v>49</v>
      </c>
      <c r="C54" s="15">
        <f t="shared" si="13"/>
        <v>76200</v>
      </c>
      <c r="D54" s="16">
        <f>D55</f>
        <v>76200</v>
      </c>
      <c r="E54" s="16">
        <f t="shared" ref="E54:F54" si="18">E55</f>
        <v>0</v>
      </c>
      <c r="F54" s="16">
        <f t="shared" si="18"/>
        <v>0</v>
      </c>
    </row>
    <row r="55" spans="1:6" ht="15.75">
      <c r="A55" s="13">
        <v>21080000</v>
      </c>
      <c r="B55" s="14" t="s">
        <v>50</v>
      </c>
      <c r="C55" s="15">
        <f t="shared" si="13"/>
        <v>76200</v>
      </c>
      <c r="D55" s="16">
        <f>D56+D57</f>
        <v>76200</v>
      </c>
      <c r="E55" s="16">
        <f t="shared" ref="E55:F55" si="19">E56+E57</f>
        <v>0</v>
      </c>
      <c r="F55" s="16">
        <f t="shared" si="19"/>
        <v>0</v>
      </c>
    </row>
    <row r="56" spans="1:6" ht="15.75">
      <c r="A56" s="17">
        <v>21081100</v>
      </c>
      <c r="B56" s="18" t="s">
        <v>51</v>
      </c>
      <c r="C56" s="19">
        <f t="shared" si="13"/>
        <v>23200</v>
      </c>
      <c r="D56" s="20">
        <v>23200</v>
      </c>
      <c r="E56" s="20">
        <v>0</v>
      </c>
      <c r="F56" s="20">
        <v>0</v>
      </c>
    </row>
    <row r="57" spans="1:6" ht="63">
      <c r="A57" s="17">
        <v>21081500</v>
      </c>
      <c r="B57" s="18" t="s">
        <v>52</v>
      </c>
      <c r="C57" s="19">
        <f t="shared" si="13"/>
        <v>53000</v>
      </c>
      <c r="D57" s="20">
        <v>53000</v>
      </c>
      <c r="E57" s="20">
        <v>0</v>
      </c>
      <c r="F57" s="20">
        <v>0</v>
      </c>
    </row>
    <row r="58" spans="1:6" ht="47.25">
      <c r="A58" s="13">
        <v>22000000</v>
      </c>
      <c r="B58" s="14" t="s">
        <v>53</v>
      </c>
      <c r="C58" s="15">
        <f t="shared" si="13"/>
        <v>1879300</v>
      </c>
      <c r="D58" s="16">
        <f>D59+D69+D64+D66</f>
        <v>1879300</v>
      </c>
      <c r="E58" s="16">
        <f t="shared" ref="E58:F58" si="20">E59+E69</f>
        <v>0</v>
      </c>
      <c r="F58" s="16">
        <f t="shared" si="20"/>
        <v>0</v>
      </c>
    </row>
    <row r="59" spans="1:6" ht="15.75">
      <c r="A59" s="13">
        <v>22010000</v>
      </c>
      <c r="B59" s="14" t="s">
        <v>54</v>
      </c>
      <c r="C59" s="15">
        <f t="shared" si="13"/>
        <v>1672900</v>
      </c>
      <c r="D59" s="16">
        <f>D60+D61+D62+D63</f>
        <v>1672900</v>
      </c>
      <c r="E59" s="16">
        <f t="shared" ref="E59:F59" si="21">E60+E61+E62+E63</f>
        <v>0</v>
      </c>
      <c r="F59" s="16">
        <f t="shared" si="21"/>
        <v>0</v>
      </c>
    </row>
    <row r="60" spans="1:6" ht="63">
      <c r="A60" s="17">
        <v>22010300</v>
      </c>
      <c r="B60" s="18" t="s">
        <v>55</v>
      </c>
      <c r="C60" s="19">
        <f t="shared" si="13"/>
        <v>56000</v>
      </c>
      <c r="D60" s="20">
        <v>56000</v>
      </c>
      <c r="E60" s="20">
        <v>0</v>
      </c>
      <c r="F60" s="20">
        <v>0</v>
      </c>
    </row>
    <row r="61" spans="1:6" ht="31.5">
      <c r="A61" s="17">
        <v>22012500</v>
      </c>
      <c r="B61" s="18" t="s">
        <v>56</v>
      </c>
      <c r="C61" s="19">
        <f t="shared" si="13"/>
        <v>831900</v>
      </c>
      <c r="D61" s="20">
        <v>831900</v>
      </c>
      <c r="E61" s="20">
        <v>0</v>
      </c>
      <c r="F61" s="20">
        <v>0</v>
      </c>
    </row>
    <row r="62" spans="1:6" ht="47.25">
      <c r="A62" s="17">
        <v>22012600</v>
      </c>
      <c r="B62" s="18" t="s">
        <v>57</v>
      </c>
      <c r="C62" s="19">
        <f t="shared" si="13"/>
        <v>750000</v>
      </c>
      <c r="D62" s="20">
        <v>750000</v>
      </c>
      <c r="E62" s="20">
        <v>0</v>
      </c>
      <c r="F62" s="20">
        <v>0</v>
      </c>
    </row>
    <row r="63" spans="1:6" ht="126">
      <c r="A63" s="17">
        <v>22012900</v>
      </c>
      <c r="B63" s="18" t="s">
        <v>58</v>
      </c>
      <c r="C63" s="19">
        <f t="shared" si="13"/>
        <v>35000</v>
      </c>
      <c r="D63" s="20">
        <v>35000</v>
      </c>
      <c r="E63" s="20">
        <v>0</v>
      </c>
      <c r="F63" s="20">
        <v>0</v>
      </c>
    </row>
    <row r="64" spans="1:6" ht="63">
      <c r="A64" s="13">
        <v>22080000</v>
      </c>
      <c r="B64" s="14" t="s">
        <v>59</v>
      </c>
      <c r="C64" s="15">
        <f t="shared" si="13"/>
        <v>160000</v>
      </c>
      <c r="D64" s="16">
        <f>D65</f>
        <v>160000</v>
      </c>
      <c r="E64" s="16">
        <f t="shared" ref="E64:F64" si="22">E65</f>
        <v>0</v>
      </c>
      <c r="F64" s="16">
        <f t="shared" si="22"/>
        <v>0</v>
      </c>
    </row>
    <row r="65" spans="1:6" ht="63">
      <c r="A65" s="17">
        <v>22080400</v>
      </c>
      <c r="B65" s="18" t="s">
        <v>60</v>
      </c>
      <c r="C65" s="19">
        <f t="shared" si="13"/>
        <v>160000</v>
      </c>
      <c r="D65" s="20">
        <v>160000</v>
      </c>
      <c r="E65" s="20">
        <v>0</v>
      </c>
      <c r="F65" s="20">
        <v>0</v>
      </c>
    </row>
    <row r="66" spans="1:6" ht="15.75">
      <c r="A66" s="13">
        <v>22090000</v>
      </c>
      <c r="B66" s="14" t="s">
        <v>61</v>
      </c>
      <c r="C66" s="15">
        <f t="shared" si="13"/>
        <v>46300</v>
      </c>
      <c r="D66" s="16">
        <f>D67+D68</f>
        <v>46300</v>
      </c>
      <c r="E66" s="16">
        <f t="shared" ref="E66:F66" si="23">E67+E68</f>
        <v>0</v>
      </c>
      <c r="F66" s="16">
        <f t="shared" si="23"/>
        <v>0</v>
      </c>
    </row>
    <row r="67" spans="1:6" ht="63">
      <c r="A67" s="17">
        <v>22090100</v>
      </c>
      <c r="B67" s="18" t="s">
        <v>62</v>
      </c>
      <c r="C67" s="19">
        <f t="shared" si="13"/>
        <v>37300</v>
      </c>
      <c r="D67" s="20">
        <v>37300</v>
      </c>
      <c r="E67" s="20">
        <v>0</v>
      </c>
      <c r="F67" s="20">
        <v>0</v>
      </c>
    </row>
    <row r="68" spans="1:6" ht="47.25">
      <c r="A68" s="17">
        <v>22090400</v>
      </c>
      <c r="B68" s="18" t="s">
        <v>63</v>
      </c>
      <c r="C68" s="19">
        <f t="shared" si="13"/>
        <v>9000</v>
      </c>
      <c r="D68" s="20">
        <v>9000</v>
      </c>
      <c r="E68" s="20">
        <v>0</v>
      </c>
      <c r="F68" s="20">
        <v>0</v>
      </c>
    </row>
    <row r="69" spans="1:6" ht="110.25">
      <c r="A69" s="17">
        <v>22130000</v>
      </c>
      <c r="B69" s="18" t="s">
        <v>64</v>
      </c>
      <c r="C69" s="19">
        <f t="shared" si="13"/>
        <v>100</v>
      </c>
      <c r="D69" s="22">
        <v>100</v>
      </c>
      <c r="E69" s="20">
        <v>0</v>
      </c>
      <c r="F69" s="20">
        <v>0</v>
      </c>
    </row>
    <row r="70" spans="1:6" ht="15.75">
      <c r="A70" s="13">
        <v>24000000</v>
      </c>
      <c r="B70" s="14" t="s">
        <v>65</v>
      </c>
      <c r="C70" s="15">
        <f t="shared" si="13"/>
        <v>168500</v>
      </c>
      <c r="D70" s="16">
        <f>D71</f>
        <v>158500</v>
      </c>
      <c r="E70" s="16">
        <f t="shared" ref="E70:F70" si="24">E71</f>
        <v>10000</v>
      </c>
      <c r="F70" s="16">
        <f t="shared" si="24"/>
        <v>0</v>
      </c>
    </row>
    <row r="71" spans="1:6" ht="15.75">
      <c r="A71" s="13">
        <v>24060000</v>
      </c>
      <c r="B71" s="14" t="s">
        <v>50</v>
      </c>
      <c r="C71" s="15">
        <f t="shared" si="13"/>
        <v>168500</v>
      </c>
      <c r="D71" s="16">
        <f>D72+D73</f>
        <v>158500</v>
      </c>
      <c r="E71" s="16">
        <f t="shared" ref="E71:F71" si="25">E72+E73</f>
        <v>10000</v>
      </c>
      <c r="F71" s="16">
        <f t="shared" si="25"/>
        <v>0</v>
      </c>
    </row>
    <row r="72" spans="1:6" ht="15.75">
      <c r="A72" s="17">
        <v>24060300</v>
      </c>
      <c r="B72" s="18" t="s">
        <v>50</v>
      </c>
      <c r="C72" s="19">
        <f t="shared" si="13"/>
        <v>158500</v>
      </c>
      <c r="D72" s="20">
        <v>158500</v>
      </c>
      <c r="E72" s="20">
        <v>0</v>
      </c>
      <c r="F72" s="20">
        <v>0</v>
      </c>
    </row>
    <row r="73" spans="1:6" ht="78.75">
      <c r="A73" s="17">
        <v>24062100</v>
      </c>
      <c r="B73" s="18" t="s">
        <v>66</v>
      </c>
      <c r="C73" s="19">
        <f t="shared" si="13"/>
        <v>10000</v>
      </c>
      <c r="D73" s="20">
        <v>0</v>
      </c>
      <c r="E73" s="20">
        <v>10000</v>
      </c>
      <c r="F73" s="20">
        <v>0</v>
      </c>
    </row>
    <row r="74" spans="1:6" ht="15.75">
      <c r="A74" s="13">
        <v>25000000</v>
      </c>
      <c r="B74" s="14" t="s">
        <v>67</v>
      </c>
      <c r="C74" s="15">
        <f t="shared" si="13"/>
        <v>2595013.1500000004</v>
      </c>
      <c r="D74" s="16">
        <f>D75+D80</f>
        <v>0</v>
      </c>
      <c r="E74" s="16">
        <f t="shared" ref="E74:F74" si="26">E75+E80</f>
        <v>2595013.1500000004</v>
      </c>
      <c r="F74" s="16">
        <f t="shared" si="26"/>
        <v>0</v>
      </c>
    </row>
    <row r="75" spans="1:6" ht="47.25">
      <c r="A75" s="13">
        <v>25010000</v>
      </c>
      <c r="B75" s="14" t="s">
        <v>68</v>
      </c>
      <c r="C75" s="15">
        <f t="shared" si="13"/>
        <v>2363716.1800000002</v>
      </c>
      <c r="D75" s="16">
        <f>D76+D78+D79+D77</f>
        <v>0</v>
      </c>
      <c r="E75" s="16">
        <f t="shared" ref="E75:F75" si="27">E76+E78+E79+E77</f>
        <v>2363716.1800000002</v>
      </c>
      <c r="F75" s="16">
        <f t="shared" si="27"/>
        <v>0</v>
      </c>
    </row>
    <row r="76" spans="1:6" ht="47.25">
      <c r="A76" s="17">
        <v>25010100</v>
      </c>
      <c r="B76" s="18" t="s">
        <v>69</v>
      </c>
      <c r="C76" s="19">
        <f t="shared" ref="C76:C99" si="28">D76+E76</f>
        <v>2327586.83</v>
      </c>
      <c r="D76" s="20">
        <v>0</v>
      </c>
      <c r="E76" s="20">
        <v>2327586.83</v>
      </c>
      <c r="F76" s="20">
        <v>0</v>
      </c>
    </row>
    <row r="77" spans="1:6" ht="31.5">
      <c r="A77" s="17">
        <v>25010200</v>
      </c>
      <c r="B77" s="18" t="s">
        <v>97</v>
      </c>
      <c r="C77" s="19">
        <f t="shared" si="28"/>
        <v>4635</v>
      </c>
      <c r="D77" s="20">
        <v>0</v>
      </c>
      <c r="E77" s="20">
        <v>4635</v>
      </c>
      <c r="F77" s="20">
        <v>0</v>
      </c>
    </row>
    <row r="78" spans="1:6" ht="63">
      <c r="A78" s="17">
        <v>25010300</v>
      </c>
      <c r="B78" s="18" t="s">
        <v>70</v>
      </c>
      <c r="C78" s="19">
        <f t="shared" si="28"/>
        <v>24000</v>
      </c>
      <c r="D78" s="20">
        <v>0</v>
      </c>
      <c r="E78" s="20">
        <v>24000</v>
      </c>
      <c r="F78" s="20">
        <v>0</v>
      </c>
    </row>
    <row r="79" spans="1:6" ht="47.25">
      <c r="A79" s="17">
        <v>25010400</v>
      </c>
      <c r="B79" s="5" t="s">
        <v>93</v>
      </c>
      <c r="C79" s="19">
        <f t="shared" si="28"/>
        <v>7494.35</v>
      </c>
      <c r="D79" s="20">
        <v>0</v>
      </c>
      <c r="E79" s="20">
        <v>7494.35</v>
      </c>
      <c r="F79" s="20">
        <v>0</v>
      </c>
    </row>
    <row r="80" spans="1:6" ht="15.75">
      <c r="A80" s="23">
        <v>25020000</v>
      </c>
      <c r="B80" s="24" t="s">
        <v>94</v>
      </c>
      <c r="C80" s="15">
        <f t="shared" si="28"/>
        <v>231296.97</v>
      </c>
      <c r="D80" s="16">
        <f>D81</f>
        <v>0</v>
      </c>
      <c r="E80" s="16">
        <f t="shared" ref="E80:F80" si="29">E81</f>
        <v>231296.97</v>
      </c>
      <c r="F80" s="16">
        <f t="shared" si="29"/>
        <v>0</v>
      </c>
    </row>
    <row r="81" spans="1:6" ht="15.75">
      <c r="A81" s="17">
        <v>25020100</v>
      </c>
      <c r="B81" s="25" t="s">
        <v>95</v>
      </c>
      <c r="C81" s="19">
        <f t="shared" si="28"/>
        <v>231296.97</v>
      </c>
      <c r="D81" s="20">
        <v>0</v>
      </c>
      <c r="E81" s="26">
        <v>231296.97</v>
      </c>
      <c r="F81" s="20">
        <v>0</v>
      </c>
    </row>
    <row r="82" spans="1:6" ht="15.75">
      <c r="A82" s="13">
        <v>30000000</v>
      </c>
      <c r="B82" s="14" t="s">
        <v>71</v>
      </c>
      <c r="C82" s="15">
        <f t="shared" si="28"/>
        <v>30000</v>
      </c>
      <c r="D82" s="16">
        <f>D83</f>
        <v>0</v>
      </c>
      <c r="E82" s="16">
        <f t="shared" ref="E82:F84" si="30">E83</f>
        <v>30000</v>
      </c>
      <c r="F82" s="16">
        <f t="shared" si="30"/>
        <v>30000</v>
      </c>
    </row>
    <row r="83" spans="1:6" ht="31.5">
      <c r="A83" s="13">
        <v>33000000</v>
      </c>
      <c r="B83" s="14" t="s">
        <v>72</v>
      </c>
      <c r="C83" s="15">
        <f t="shared" si="28"/>
        <v>30000</v>
      </c>
      <c r="D83" s="16">
        <f>D84</f>
        <v>0</v>
      </c>
      <c r="E83" s="16">
        <f t="shared" si="30"/>
        <v>30000</v>
      </c>
      <c r="F83" s="16">
        <f t="shared" si="30"/>
        <v>30000</v>
      </c>
    </row>
    <row r="84" spans="1:6" ht="15.75">
      <c r="A84" s="13">
        <v>33010000</v>
      </c>
      <c r="B84" s="14" t="s">
        <v>73</v>
      </c>
      <c r="C84" s="15">
        <f t="shared" si="28"/>
        <v>30000</v>
      </c>
      <c r="D84" s="16">
        <f>D85</f>
        <v>0</v>
      </c>
      <c r="E84" s="16">
        <f t="shared" si="30"/>
        <v>30000</v>
      </c>
      <c r="F84" s="16">
        <f t="shared" si="30"/>
        <v>30000</v>
      </c>
    </row>
    <row r="85" spans="1:6" ht="94.5">
      <c r="A85" s="17">
        <v>33010100</v>
      </c>
      <c r="B85" s="18" t="s">
        <v>74</v>
      </c>
      <c r="C85" s="19">
        <f t="shared" si="28"/>
        <v>30000</v>
      </c>
      <c r="D85" s="20">
        <v>0</v>
      </c>
      <c r="E85" s="20">
        <v>30000</v>
      </c>
      <c r="F85" s="20">
        <v>30000</v>
      </c>
    </row>
    <row r="86" spans="1:6" ht="15.75">
      <c r="A86" s="13">
        <v>50000000</v>
      </c>
      <c r="B86" s="14" t="s">
        <v>75</v>
      </c>
      <c r="C86" s="15">
        <f t="shared" si="28"/>
        <v>158400</v>
      </c>
      <c r="D86" s="16">
        <f>D87</f>
        <v>0</v>
      </c>
      <c r="E86" s="16">
        <f t="shared" ref="E86:F86" si="31">E87</f>
        <v>158400</v>
      </c>
      <c r="F86" s="16">
        <f t="shared" si="31"/>
        <v>0</v>
      </c>
    </row>
    <row r="87" spans="1:6" ht="63">
      <c r="A87" s="17">
        <v>50110000</v>
      </c>
      <c r="B87" s="18" t="s">
        <v>76</v>
      </c>
      <c r="C87" s="19">
        <f t="shared" si="28"/>
        <v>158400</v>
      </c>
      <c r="D87" s="20">
        <v>0</v>
      </c>
      <c r="E87" s="20">
        <v>158400</v>
      </c>
      <c r="F87" s="20">
        <v>0</v>
      </c>
    </row>
    <row r="88" spans="1:6" ht="31.5">
      <c r="A88" s="27"/>
      <c r="B88" s="28" t="s">
        <v>77</v>
      </c>
      <c r="C88" s="15">
        <f t="shared" si="28"/>
        <v>97373813.150000006</v>
      </c>
      <c r="D88" s="15">
        <f>D12+D53+D82+D86</f>
        <v>94504800</v>
      </c>
      <c r="E88" s="15">
        <f t="shared" ref="E88:F88" si="32">E12+E53+E82+E86</f>
        <v>2869013.1500000004</v>
      </c>
      <c r="F88" s="15">
        <f t="shared" si="32"/>
        <v>30000</v>
      </c>
    </row>
    <row r="89" spans="1:6" ht="15.75">
      <c r="A89" s="13">
        <v>40000000</v>
      </c>
      <c r="B89" s="14" t="s">
        <v>78</v>
      </c>
      <c r="C89" s="15">
        <f t="shared" si="28"/>
        <v>53596645</v>
      </c>
      <c r="D89" s="16">
        <f>D90</f>
        <v>53596645</v>
      </c>
      <c r="E89" s="16">
        <v>0</v>
      </c>
      <c r="F89" s="16">
        <v>0</v>
      </c>
    </row>
    <row r="90" spans="1:6" ht="15.75">
      <c r="A90" s="13">
        <v>41000000</v>
      </c>
      <c r="B90" s="14" t="s">
        <v>79</v>
      </c>
      <c r="C90" s="15">
        <f t="shared" si="28"/>
        <v>53596645</v>
      </c>
      <c r="D90" s="16">
        <f>D91+D93+D95</f>
        <v>53596645</v>
      </c>
      <c r="E90" s="16">
        <v>0</v>
      </c>
      <c r="F90" s="16">
        <v>0</v>
      </c>
    </row>
    <row r="91" spans="1:6" ht="31.5">
      <c r="A91" s="13">
        <v>41020000</v>
      </c>
      <c r="B91" s="14" t="s">
        <v>80</v>
      </c>
      <c r="C91" s="15">
        <f t="shared" si="28"/>
        <v>293600</v>
      </c>
      <c r="D91" s="16">
        <f>D92</f>
        <v>293600</v>
      </c>
      <c r="E91" s="16">
        <v>0</v>
      </c>
      <c r="F91" s="16">
        <v>0</v>
      </c>
    </row>
    <row r="92" spans="1:6" ht="15.75">
      <c r="A92" s="17">
        <v>41020100</v>
      </c>
      <c r="B92" s="18" t="s">
        <v>81</v>
      </c>
      <c r="C92" s="19">
        <f t="shared" si="28"/>
        <v>293600</v>
      </c>
      <c r="D92" s="20">
        <v>293600</v>
      </c>
      <c r="E92" s="20">
        <v>0</v>
      </c>
      <c r="F92" s="20">
        <v>0</v>
      </c>
    </row>
    <row r="93" spans="1:6" ht="31.5">
      <c r="A93" s="13">
        <v>41030000</v>
      </c>
      <c r="B93" s="14" t="s">
        <v>82</v>
      </c>
      <c r="C93" s="15">
        <f t="shared" si="28"/>
        <v>52581900</v>
      </c>
      <c r="D93" s="16">
        <f>D94</f>
        <v>52581900</v>
      </c>
      <c r="E93" s="16">
        <v>0</v>
      </c>
      <c r="F93" s="16">
        <v>0</v>
      </c>
    </row>
    <row r="94" spans="1:6" ht="31.5">
      <c r="A94" s="17">
        <v>41033900</v>
      </c>
      <c r="B94" s="18" t="s">
        <v>83</v>
      </c>
      <c r="C94" s="19">
        <f t="shared" si="28"/>
        <v>52581900</v>
      </c>
      <c r="D94" s="20">
        <v>52581900</v>
      </c>
      <c r="E94" s="20">
        <v>0</v>
      </c>
      <c r="F94" s="20">
        <v>0</v>
      </c>
    </row>
    <row r="95" spans="1:6" ht="31.5">
      <c r="A95" s="13">
        <v>41050000</v>
      </c>
      <c r="B95" s="14" t="s">
        <v>84</v>
      </c>
      <c r="C95" s="15">
        <f>D95+E95</f>
        <v>721145</v>
      </c>
      <c r="D95" s="16">
        <f>D97+D98+D96</f>
        <v>721145</v>
      </c>
      <c r="E95" s="16">
        <v>0</v>
      </c>
      <c r="F95" s="16">
        <v>0</v>
      </c>
    </row>
    <row r="96" spans="1:6" ht="78.75">
      <c r="A96" s="17">
        <v>41051200</v>
      </c>
      <c r="B96" s="18" t="s">
        <v>96</v>
      </c>
      <c r="C96" s="15">
        <f t="shared" ref="C96:C97" si="33">D96+E96</f>
        <v>61810</v>
      </c>
      <c r="D96" s="20">
        <v>61810</v>
      </c>
      <c r="E96" s="20">
        <v>0</v>
      </c>
      <c r="F96" s="20">
        <v>0</v>
      </c>
    </row>
    <row r="97" spans="1:6" ht="15.75">
      <c r="A97" s="17">
        <v>41053900</v>
      </c>
      <c r="B97" s="18" t="s">
        <v>85</v>
      </c>
      <c r="C97" s="15">
        <f t="shared" si="33"/>
        <v>164635</v>
      </c>
      <c r="D97" s="20">
        <v>164635</v>
      </c>
      <c r="E97" s="20">
        <v>0</v>
      </c>
      <c r="F97" s="20">
        <v>0</v>
      </c>
    </row>
    <row r="98" spans="1:6" ht="78.75">
      <c r="A98" s="17">
        <v>41055000</v>
      </c>
      <c r="B98" s="18" t="s">
        <v>86</v>
      </c>
      <c r="C98" s="19">
        <f t="shared" si="28"/>
        <v>494700</v>
      </c>
      <c r="D98" s="20">
        <v>494700</v>
      </c>
      <c r="E98" s="20">
        <v>0</v>
      </c>
      <c r="F98" s="20">
        <v>0</v>
      </c>
    </row>
    <row r="99" spans="1:6" ht="15.75">
      <c r="A99" s="29" t="s">
        <v>88</v>
      </c>
      <c r="B99" s="28" t="s">
        <v>87</v>
      </c>
      <c r="C99" s="15">
        <f t="shared" si="28"/>
        <v>150970458.15000001</v>
      </c>
      <c r="D99" s="15">
        <f>D88+D89</f>
        <v>148101445</v>
      </c>
      <c r="E99" s="15">
        <f t="shared" ref="E99:F99" si="34">E88+E89</f>
        <v>2869013.1500000004</v>
      </c>
      <c r="F99" s="15">
        <f t="shared" si="34"/>
        <v>30000</v>
      </c>
    </row>
    <row r="101" spans="1:6" ht="15.75">
      <c r="A101" s="30" t="s">
        <v>99</v>
      </c>
      <c r="B101" s="30"/>
      <c r="C101" s="30"/>
      <c r="D101" s="30"/>
      <c r="E101" s="30"/>
      <c r="F101" s="30"/>
    </row>
  </sheetData>
  <mergeCells count="10">
    <mergeCell ref="D2:F2"/>
    <mergeCell ref="A5:F5"/>
    <mergeCell ref="A8:A10"/>
    <mergeCell ref="B8:B10"/>
    <mergeCell ref="C8:C10"/>
    <mergeCell ref="D8:D10"/>
    <mergeCell ref="E8:F8"/>
    <mergeCell ref="E9:E10"/>
    <mergeCell ref="F9:F10"/>
    <mergeCell ref="D1:F1"/>
  </mergeCells>
  <pageMargins left="0.27559055118110237" right="0.23622047244094491" top="0.39370078740157483" bottom="0.19685039370078741" header="0" footer="0"/>
  <pageSetup paperSize="9" scale="85" fitToHeight="52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Людмила</cp:lastModifiedBy>
  <cp:lastPrinted>2021-05-24T12:36:23Z</cp:lastPrinted>
  <dcterms:created xsi:type="dcterms:W3CDTF">2020-12-22T08:54:36Z</dcterms:created>
  <dcterms:modified xsi:type="dcterms:W3CDTF">2021-05-24T12:37:49Z</dcterms:modified>
</cp:coreProperties>
</file>